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4720" windowHeight="12075"/>
  </bookViews>
  <sheets>
    <sheet name="zu ZBau 5.4.2 und 5.5.4" sheetId="1" r:id="rId1"/>
  </sheets>
  <definedNames>
    <definedName name="_xlnm.Print_Area" localSheetId="0">'zu ZBau 5.4.2 und 5.5.4'!$A$1:$I$65</definedName>
  </definedNames>
  <calcPr calcId="145621"/>
</workbook>
</file>

<file path=xl/calcChain.xml><?xml version="1.0" encoding="utf-8"?>
<calcChain xmlns="http://schemas.openxmlformats.org/spreadsheetml/2006/main">
  <c r="C17" i="1" l="1"/>
  <c r="I43" i="1" l="1"/>
  <c r="D43" i="1"/>
  <c r="D45" i="1" s="1"/>
  <c r="G25" i="1" l="1"/>
  <c r="F22" i="1"/>
  <c r="I49" i="1"/>
  <c r="I50" i="1"/>
  <c r="I58" i="1"/>
  <c r="I57" i="1"/>
  <c r="I56" i="1"/>
  <c r="I55" i="1"/>
  <c r="I54" i="1"/>
  <c r="I53" i="1"/>
  <c r="I52" i="1"/>
  <c r="I51" i="1"/>
  <c r="I48" i="1"/>
  <c r="I47" i="1"/>
  <c r="I46" i="1"/>
  <c r="I44" i="1"/>
  <c r="I45" i="1" s="1"/>
  <c r="I42" i="1"/>
  <c r="I41" i="1"/>
  <c r="I40" i="1"/>
  <c r="I39" i="1"/>
  <c r="F53" i="1"/>
  <c r="F42" i="1"/>
  <c r="F47" i="1" l="1"/>
  <c r="F43" i="1"/>
  <c r="G29" i="1"/>
  <c r="F57" i="1"/>
  <c r="F44" i="1"/>
  <c r="F52" i="1"/>
  <c r="F56" i="1"/>
  <c r="F40" i="1"/>
  <c r="G34" i="1"/>
  <c r="F48" i="1"/>
  <c r="G26" i="1"/>
  <c r="G23" i="1"/>
  <c r="G27" i="1"/>
  <c r="F50" i="1"/>
  <c r="F54" i="1"/>
  <c r="F58" i="1"/>
  <c r="F46" i="1"/>
  <c r="G24" i="1"/>
  <c r="G28" i="1"/>
  <c r="F41" i="1"/>
  <c r="F51" i="1"/>
  <c r="F55" i="1"/>
  <c r="F39" i="1"/>
  <c r="G33" i="1"/>
  <c r="G21" i="1"/>
  <c r="G20" i="1"/>
  <c r="H29" i="1"/>
  <c r="F29" i="1"/>
  <c r="G43" i="1" s="1"/>
  <c r="H22" i="1"/>
  <c r="F25" i="1"/>
  <c r="I59" i="1"/>
  <c r="D59" i="1"/>
  <c r="F35" i="1"/>
  <c r="H43" i="1" s="1"/>
  <c r="F45" i="1" l="1"/>
  <c r="E50" i="1"/>
  <c r="E43" i="1"/>
  <c r="F49" i="1"/>
  <c r="F59" i="1"/>
  <c r="H58" i="1"/>
  <c r="H54" i="1"/>
  <c r="H50" i="1"/>
  <c r="H44" i="1"/>
  <c r="H45" i="1" s="1"/>
  <c r="H39" i="1"/>
  <c r="H53" i="1"/>
  <c r="H42" i="1"/>
  <c r="H52" i="1"/>
  <c r="H41" i="1"/>
  <c r="H55" i="1"/>
  <c r="H51" i="1"/>
  <c r="H46" i="1"/>
  <c r="H40" i="1"/>
  <c r="H57" i="1"/>
  <c r="H48" i="1"/>
  <c r="H56" i="1"/>
  <c r="H47" i="1"/>
  <c r="H25" i="1"/>
  <c r="I26" i="1" s="1"/>
  <c r="I20" i="1"/>
  <c r="I21" i="1"/>
  <c r="I23" i="1"/>
  <c r="I27" i="1"/>
  <c r="I24" i="1"/>
  <c r="I28" i="1"/>
  <c r="I25" i="1"/>
  <c r="I29" i="1"/>
  <c r="E46" i="1"/>
  <c r="E57" i="1"/>
  <c r="E53" i="1"/>
  <c r="E44" i="1"/>
  <c r="G35" i="1"/>
  <c r="G57" i="1"/>
  <c r="G53" i="1"/>
  <c r="G48" i="1"/>
  <c r="G42" i="1"/>
  <c r="G54" i="1"/>
  <c r="G44" i="1"/>
  <c r="G45" i="1" s="1"/>
  <c r="G56" i="1"/>
  <c r="G52" i="1"/>
  <c r="G47" i="1"/>
  <c r="G41" i="1"/>
  <c r="G39" i="1"/>
  <c r="G55" i="1"/>
  <c r="G51" i="1"/>
  <c r="G46" i="1"/>
  <c r="G40" i="1"/>
  <c r="G58" i="1"/>
  <c r="G50" i="1"/>
  <c r="F26" i="1"/>
  <c r="H34" i="1"/>
  <c r="H35" i="1"/>
  <c r="H33" i="1"/>
  <c r="I60" i="1"/>
  <c r="E52" i="1"/>
  <c r="D49" i="1"/>
  <c r="D60" i="1" s="1"/>
  <c r="E60" i="1" s="1"/>
  <c r="E41" i="1"/>
  <c r="E59" i="1"/>
  <c r="E55" i="1"/>
  <c r="E51" i="1"/>
  <c r="E47" i="1"/>
  <c r="E42" i="1"/>
  <c r="E56" i="1"/>
  <c r="E48" i="1"/>
  <c r="E39" i="1"/>
  <c r="E40" i="1"/>
  <c r="E58" i="1"/>
  <c r="E54" i="1"/>
  <c r="H26" i="1" l="1"/>
  <c r="F60" i="1"/>
  <c r="H49" i="1"/>
  <c r="H59" i="1"/>
  <c r="E49" i="1"/>
  <c r="G59" i="1"/>
  <c r="G49" i="1"/>
  <c r="H60" i="1" l="1"/>
  <c r="G60" i="1"/>
</calcChain>
</file>

<file path=xl/sharedStrings.xml><?xml version="1.0" encoding="utf-8"?>
<sst xmlns="http://schemas.openxmlformats.org/spreadsheetml/2006/main" count="103" uniqueCount="97">
  <si>
    <t>Betreff:</t>
  </si>
  <si>
    <t>Bauverwaltung:</t>
  </si>
  <si>
    <t>Zuwendungsempfänger:</t>
  </si>
  <si>
    <t>Landesbetrieb BLSA - Direktion -</t>
  </si>
  <si>
    <t>Auskunft erteilt:</t>
  </si>
  <si>
    <t>Telefon Nr./Email</t>
  </si>
  <si>
    <t>Nutzungsfläche 1-6</t>
  </si>
  <si>
    <t>NUF 1-6</t>
  </si>
  <si>
    <t>Nutzungsfläche 7</t>
  </si>
  <si>
    <t>NUF 7</t>
  </si>
  <si>
    <t>Nutzungsfläche</t>
  </si>
  <si>
    <t>NUF</t>
  </si>
  <si>
    <t>Verkehrsfläche</t>
  </si>
  <si>
    <t>VF</t>
  </si>
  <si>
    <t>NRF</t>
  </si>
  <si>
    <t>BGF (R)</t>
  </si>
  <si>
    <t>BGF (S)</t>
  </si>
  <si>
    <t>BGF</t>
  </si>
  <si>
    <t>Rauminhalt m³</t>
  </si>
  <si>
    <t>BRI (R)</t>
  </si>
  <si>
    <t>BRI (S)</t>
  </si>
  <si>
    <t>BRI</t>
  </si>
  <si>
    <t>Kostengruppen nach DIN 276</t>
  </si>
  <si>
    <t>Kosten in Euro</t>
  </si>
  <si>
    <t>Grundstück</t>
  </si>
  <si>
    <t>Herrichten und Erschließung</t>
  </si>
  <si>
    <t>312 ff.</t>
  </si>
  <si>
    <t>besesonders nachzuweisene Kosten</t>
  </si>
  <si>
    <t>300+400</t>
  </si>
  <si>
    <t>Außenanlagen</t>
  </si>
  <si>
    <t>Gesamtkosten</t>
  </si>
  <si>
    <t>Allgemeine Ausstattung</t>
  </si>
  <si>
    <t>Besondere Ausstattung</t>
  </si>
  <si>
    <t>Bauherrenaufgaben</t>
  </si>
  <si>
    <t>Finanzierung</t>
  </si>
  <si>
    <t>GK</t>
  </si>
  <si>
    <t>TF</t>
  </si>
  <si>
    <t>Technikfläche</t>
  </si>
  <si>
    <t>Konstruktions-Grundfläche</t>
  </si>
  <si>
    <t>Brutto-Grundfläche</t>
  </si>
  <si>
    <t>Brutto-Rauminhalt</t>
  </si>
  <si>
    <t>BRI/NUF</t>
  </si>
  <si>
    <t>BRI/NRF</t>
  </si>
  <si>
    <t>Kunstwerke</t>
  </si>
  <si>
    <t>Ausstattung, sonstiges</t>
  </si>
  <si>
    <t>ggf. 370</t>
  </si>
  <si>
    <t>ggf. 470</t>
  </si>
  <si>
    <t>Baukonstruktive Einbauten</t>
  </si>
  <si>
    <t>Nutzungsspezifische Anlagen</t>
  </si>
  <si>
    <t>Kunst</t>
  </si>
  <si>
    <t>Bauwerk, Technische Anlagen
(ggf. ohne 470)</t>
  </si>
  <si>
    <t>Gesamtbaukosten</t>
  </si>
  <si>
    <t>100-700</t>
  </si>
  <si>
    <t>Kosten v.H.</t>
  </si>
  <si>
    <t>Kosten
€/Nutzer</t>
  </si>
  <si>
    <t>Datum</t>
  </si>
  <si>
    <t>Anzahl Plätze/Nutzer</t>
  </si>
  <si>
    <t>KGF</t>
  </si>
  <si>
    <t>Netto-Raumfläche</t>
  </si>
  <si>
    <t>Rauminhalte des Bauwerks
DIN 277-1:2016-01</t>
  </si>
  <si>
    <t>Bauwerk, Baukonstruktion (ohne KG 312, 313, 323, 326, 327 und ggf. ohne 370)</t>
  </si>
  <si>
    <t>Ort</t>
  </si>
  <si>
    <t>Baunebenkosten (ohne 710, 750, 760 und 779 (Kosten für Baufeiern u.ä.)</t>
  </si>
  <si>
    <t>von Bewilligungsbehörde genehmigter Raumbedarf</t>
  </si>
  <si>
    <t>geplante Grundflächen 
des Bauwerks</t>
  </si>
  <si>
    <t>Kosten 
€/m² NUF (IST)</t>
  </si>
  <si>
    <t>Kosten
€/m² BGF
(IST)</t>
  </si>
  <si>
    <t>Kosten
€/m³ BRI
(IST)</t>
  </si>
  <si>
    <t xml:space="preserve">Planungs- und Kostendatenblatt zu ZBau Nr. 5.4.2 und Nr. 5.5.4 </t>
  </si>
  <si>
    <t>Name/Bezeichnung</t>
  </si>
  <si>
    <t>Straße</t>
  </si>
  <si>
    <t>PLZ Ort</t>
  </si>
  <si>
    <t>Name</t>
  </si>
  <si>
    <t>Bezeichnung</t>
  </si>
  <si>
    <t>Angaben eintragen</t>
  </si>
  <si>
    <t>Bauwerk, Baukonstruktion gesamt</t>
  </si>
  <si>
    <t>Zuwendungsgeber/Bewilligungsbehörde/-stelle:</t>
  </si>
  <si>
    <t xml:space="preserve">Flächen in m² </t>
  </si>
  <si>
    <t>DIN 277-1:2016-01</t>
  </si>
  <si>
    <t>Grundflächen des Bauwerks</t>
  </si>
  <si>
    <t>Flächen in m²</t>
  </si>
  <si>
    <t>Fläche Baugrundstück in m²</t>
  </si>
  <si>
    <t>bebaute Fläche in m²</t>
  </si>
  <si>
    <t>unbebaute Fläche in m²</t>
  </si>
  <si>
    <t>ggf. Erläuterungen zu Planungs-/Kostendaten</t>
  </si>
  <si>
    <t>(SOLL)  v.H.</t>
  </si>
  <si>
    <t>(IST)   v.H.</t>
  </si>
  <si>
    <t>Unterschrift Antragsteller/Planer</t>
  </si>
  <si>
    <t>ohne nff.  GBK 1*)</t>
  </si>
  <si>
    <r>
      <rPr>
        <b/>
        <sz val="8"/>
        <rFont val="Calibri"/>
        <family val="2"/>
        <scheme val="minor"/>
      </rPr>
      <t xml:space="preserve">1*) </t>
    </r>
    <r>
      <rPr>
        <sz val="8"/>
        <rFont val="Calibri"/>
        <family val="2"/>
        <scheme val="minor"/>
      </rPr>
      <t>Kosten für das Bauvorhaben, die Gegenstand der baufachlichen Prüfung sind</t>
    </r>
    <r>
      <rPr>
        <b/>
        <sz val="8"/>
        <rFont val="Calibri"/>
        <family val="2"/>
        <scheme val="minor"/>
      </rPr>
      <t xml:space="preserve">
2*)</t>
    </r>
    <r>
      <rPr>
        <sz val="8"/>
        <rFont val="Calibri"/>
        <family val="2"/>
        <scheme val="minor"/>
      </rPr>
      <t xml:space="preserve"> Kosten deren Förderungswürdigkeit nicht Gegenstand der baufachlichen Prüfung sind/Angemessheit der Kosten ist von der 
      Bewilligungsbehörde zu prüfen</t>
    </r>
  </si>
  <si>
    <t>ZBau-Maßnahmenbezeichnung</t>
  </si>
  <si>
    <t>39106 Magdeburg</t>
  </si>
  <si>
    <t>Otto-Hahn-Straße 1 + 1a</t>
  </si>
  <si>
    <t>Bezeichnung des Baumaßnahme, Ort, Straße</t>
  </si>
  <si>
    <t>Summe Baukosten                                         BWK</t>
  </si>
  <si>
    <t>Ausstattung/Kunstwerke/Allgemeines                            2*)</t>
  </si>
  <si>
    <t>Sonstiges (Kosten Baufeiern u.ä.)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</si>
</sst>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07]d/\ mmmm\ yyyy;@"/>
    <numFmt numFmtId="165" formatCode="_-* #,##0.00\ &quot;DM&quot;_-;\-* #,##0.00\ &quot;DM&quot;_-;_-* &quot;-&quot;??\ &quot;DM&quot;_-;_-@_-"/>
    <numFmt numFmtId="166" formatCode="_-* #,##0.00\ _D_M_-;\-* #,##0.00\ _D_M_-;_-* &quot;-&quot;??\ _D_M_-;_-@_-"/>
    <numFmt numFmtId="167" formatCode="0.0%"/>
  </numFmts>
  <fonts count="16">
    <font>
      <sz val="10"/>
      <name val="Futura LSA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Futura LSA"/>
    </font>
    <font>
      <sz val="8"/>
      <name val="Arial"/>
      <family val="2"/>
    </font>
    <font>
      <sz val="10"/>
      <name val="Arial"/>
      <family val="2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8">
    <xf numFmtId="0" fontId="0" fillId="0" borderId="0"/>
    <xf numFmtId="9" fontId="2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44">
    <xf numFmtId="0" fontId="0" fillId="0" borderId="0" xfId="0"/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 wrapText="1"/>
    </xf>
    <xf numFmtId="4" fontId="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right" vertical="center"/>
    </xf>
    <xf numFmtId="0" fontId="12" fillId="0" borderId="2" xfId="0" applyFont="1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2" fillId="0" borderId="5" xfId="0" applyFont="1" applyBorder="1" applyAlignment="1" applyProtection="1">
      <alignment vertical="center"/>
    </xf>
    <xf numFmtId="4" fontId="12" fillId="0" borderId="9" xfId="0" applyNumberFormat="1" applyFont="1" applyBorder="1" applyAlignment="1" applyProtection="1">
      <alignment horizontal="right" vertical="center"/>
    </xf>
    <xf numFmtId="4" fontId="15" fillId="2" borderId="9" xfId="0" applyNumberFormat="1" applyFont="1" applyFill="1" applyBorder="1" applyAlignment="1" applyProtection="1">
      <alignment horizontal="right" vertical="top" wrapText="1"/>
      <protection locked="0"/>
    </xf>
    <xf numFmtId="0" fontId="12" fillId="0" borderId="9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left" vertical="center"/>
    </xf>
    <xf numFmtId="4" fontId="12" fillId="2" borderId="9" xfId="0" applyNumberFormat="1" applyFont="1" applyFill="1" applyBorder="1" applyAlignment="1" applyProtection="1">
      <alignment vertical="center"/>
      <protection locked="0"/>
    </xf>
    <xf numFmtId="167" fontId="12" fillId="0" borderId="9" xfId="1" applyNumberFormat="1" applyFont="1" applyFill="1" applyBorder="1" applyAlignment="1" applyProtection="1">
      <alignment vertical="center"/>
    </xf>
    <xf numFmtId="4" fontId="12" fillId="2" borderId="10" xfId="0" applyNumberFormat="1" applyFont="1" applyFill="1" applyBorder="1" applyAlignment="1" applyProtection="1">
      <alignment vertical="center"/>
      <protection locked="0"/>
    </xf>
    <xf numFmtId="4" fontId="12" fillId="0" borderId="11" xfId="0" applyNumberFormat="1" applyFont="1" applyFill="1" applyBorder="1" applyAlignment="1" applyProtection="1">
      <alignment vertical="center"/>
    </xf>
    <xf numFmtId="167" fontId="12" fillId="0" borderId="11" xfId="1" applyNumberFormat="1" applyFont="1" applyFill="1" applyBorder="1" applyAlignment="1" applyProtection="1">
      <alignment vertical="center"/>
    </xf>
    <xf numFmtId="4" fontId="12" fillId="2" borderId="12" xfId="0" applyNumberFormat="1" applyFont="1" applyFill="1" applyBorder="1" applyAlignment="1" applyProtection="1">
      <alignment vertical="center"/>
      <protection locked="0"/>
    </xf>
    <xf numFmtId="167" fontId="12" fillId="0" borderId="10" xfId="1" applyNumberFormat="1" applyFont="1" applyFill="1" applyBorder="1" applyAlignment="1" applyProtection="1">
      <alignment vertical="center"/>
    </xf>
    <xf numFmtId="4" fontId="12" fillId="0" borderId="9" xfId="0" applyNumberFormat="1" applyFont="1" applyFill="1" applyBorder="1" applyAlignment="1" applyProtection="1">
      <alignment vertical="center"/>
    </xf>
    <xf numFmtId="167" fontId="12" fillId="0" borderId="12" xfId="1" applyNumberFormat="1" applyFont="1" applyFill="1" applyBorder="1" applyAlignment="1" applyProtection="1">
      <alignment vertical="center"/>
    </xf>
    <xf numFmtId="0" fontId="12" fillId="0" borderId="0" xfId="0" applyFont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center" vertical="center"/>
    </xf>
    <xf numFmtId="3" fontId="12" fillId="2" borderId="11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left" vertical="center"/>
    </xf>
    <xf numFmtId="0" fontId="12" fillId="0" borderId="6" xfId="0" applyFont="1" applyBorder="1" applyAlignment="1" applyProtection="1">
      <alignment vertical="center"/>
    </xf>
    <xf numFmtId="0" fontId="8" fillId="0" borderId="7" xfId="0" applyFont="1" applyBorder="1" applyAlignment="1" applyProtection="1">
      <alignment vertical="center"/>
    </xf>
    <xf numFmtId="0" fontId="12" fillId="0" borderId="7" xfId="0" applyFont="1" applyBorder="1" applyAlignment="1" applyProtection="1">
      <alignment horizontal="center" vertical="center"/>
    </xf>
    <xf numFmtId="0" fontId="12" fillId="0" borderId="7" xfId="0" applyFont="1" applyBorder="1" applyAlignment="1" applyProtection="1">
      <alignment vertical="center"/>
    </xf>
    <xf numFmtId="0" fontId="12" fillId="0" borderId="8" xfId="0" applyFont="1" applyBorder="1" applyAlignment="1" applyProtection="1">
      <alignment vertical="center"/>
    </xf>
    <xf numFmtId="0" fontId="12" fillId="0" borderId="9" xfId="0" applyFont="1" applyBorder="1" applyAlignment="1" applyProtection="1">
      <alignment horizontal="center" vertical="center"/>
    </xf>
    <xf numFmtId="167" fontId="12" fillId="0" borderId="9" xfId="0" applyNumberFormat="1" applyFont="1" applyFill="1" applyBorder="1" applyAlignment="1" applyProtection="1">
      <alignment horizontal="center" vertical="center"/>
    </xf>
    <xf numFmtId="4" fontId="12" fillId="0" borderId="12" xfId="0" applyNumberFormat="1" applyFont="1" applyFill="1" applyBorder="1" applyAlignment="1" applyProtection="1">
      <alignment vertical="center"/>
    </xf>
    <xf numFmtId="0" fontId="12" fillId="0" borderId="15" xfId="0" applyFont="1" applyBorder="1" applyAlignment="1" applyProtection="1">
      <alignment vertical="center"/>
    </xf>
    <xf numFmtId="4" fontId="12" fillId="2" borderId="17" xfId="0" applyNumberFormat="1" applyFont="1" applyFill="1" applyBorder="1" applyAlignment="1" applyProtection="1">
      <alignment vertical="center"/>
      <protection locked="0"/>
    </xf>
    <xf numFmtId="167" fontId="12" fillId="0" borderId="17" xfId="0" applyNumberFormat="1" applyFont="1" applyFill="1" applyBorder="1" applyAlignment="1" applyProtection="1">
      <alignment horizontal="center" vertical="center"/>
    </xf>
    <xf numFmtId="4" fontId="12" fillId="0" borderId="17" xfId="0" applyNumberFormat="1" applyFont="1" applyFill="1" applyBorder="1" applyAlignment="1" applyProtection="1">
      <alignment vertical="center"/>
    </xf>
    <xf numFmtId="167" fontId="12" fillId="0" borderId="12" xfId="0" applyNumberFormat="1" applyFont="1" applyFill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right" vertical="center"/>
    </xf>
    <xf numFmtId="167" fontId="12" fillId="0" borderId="10" xfId="0" applyNumberFormat="1" applyFont="1" applyFill="1" applyBorder="1" applyAlignment="1" applyProtection="1">
      <alignment horizontal="center" vertical="center"/>
    </xf>
    <xf numFmtId="4" fontId="12" fillId="0" borderId="14" xfId="0" applyNumberFormat="1" applyFont="1" applyFill="1" applyBorder="1" applyAlignment="1" applyProtection="1">
      <alignment vertical="center"/>
    </xf>
    <xf numFmtId="4" fontId="12" fillId="0" borderId="10" xfId="0" applyNumberFormat="1" applyFont="1" applyFill="1" applyBorder="1" applyAlignment="1" applyProtection="1">
      <alignment vertical="center"/>
    </xf>
    <xf numFmtId="0" fontId="10" fillId="0" borderId="21" xfId="0" applyFont="1" applyBorder="1" applyAlignment="1" applyProtection="1">
      <alignment vertical="center"/>
    </xf>
    <xf numFmtId="167" fontId="12" fillId="0" borderId="11" xfId="1" applyNumberFormat="1" applyFont="1" applyFill="1" applyBorder="1" applyAlignment="1" applyProtection="1">
      <alignment horizontal="center" vertical="center"/>
    </xf>
    <xf numFmtId="0" fontId="10" fillId="0" borderId="22" xfId="0" applyFont="1" applyBorder="1" applyAlignment="1" applyProtection="1">
      <alignment vertical="center"/>
    </xf>
    <xf numFmtId="4" fontId="12" fillId="0" borderId="18" xfId="0" applyNumberFormat="1" applyFont="1" applyFill="1" applyBorder="1" applyAlignment="1" applyProtection="1">
      <alignment vertical="center"/>
    </xf>
    <xf numFmtId="167" fontId="12" fillId="0" borderId="11" xfId="0" applyNumberFormat="1" applyFont="1" applyFill="1" applyBorder="1" applyAlignment="1" applyProtection="1">
      <alignment horizontal="center" vertical="center"/>
    </xf>
    <xf numFmtId="0" fontId="10" fillId="0" borderId="18" xfId="0" applyFont="1" applyBorder="1" applyAlignment="1" applyProtection="1">
      <alignment horizontal="right" vertical="center"/>
    </xf>
    <xf numFmtId="0" fontId="12" fillId="2" borderId="0" xfId="0" applyFont="1" applyFill="1" applyAlignment="1" applyProtection="1">
      <alignment vertical="center"/>
    </xf>
    <xf numFmtId="0" fontId="12" fillId="0" borderId="2" xfId="0" applyFont="1" applyBorder="1" applyAlignment="1" applyProtection="1">
      <alignment vertical="center"/>
    </xf>
    <xf numFmtId="0" fontId="10" fillId="0" borderId="1" xfId="0" applyFont="1" applyBorder="1" applyAlignment="1" applyProtection="1">
      <alignment vertical="center"/>
    </xf>
    <xf numFmtId="0" fontId="10" fillId="0" borderId="2" xfId="0" applyFont="1" applyBorder="1" applyAlignment="1" applyProtection="1">
      <alignment vertical="center"/>
    </xf>
    <xf numFmtId="0" fontId="12" fillId="0" borderId="7" xfId="0" applyFont="1" applyBorder="1" applyAlignment="1" applyProtection="1">
      <alignment vertical="center"/>
    </xf>
    <xf numFmtId="0" fontId="12" fillId="0" borderId="0" xfId="0" applyFont="1" applyBorder="1" applyAlignment="1" applyProtection="1"/>
    <xf numFmtId="0" fontId="4" fillId="0" borderId="0" xfId="0" applyFont="1" applyAlignment="1" applyProtection="1"/>
    <xf numFmtId="0" fontId="12" fillId="0" borderId="4" xfId="0" applyFont="1" applyBorder="1" applyAlignment="1" applyProtection="1"/>
    <xf numFmtId="0" fontId="12" fillId="0" borderId="5" xfId="0" applyFont="1" applyBorder="1" applyAlignment="1" applyProtection="1"/>
    <xf numFmtId="0" fontId="10" fillId="0" borderId="0" xfId="0" applyFont="1" applyBorder="1" applyAlignment="1" applyProtection="1"/>
    <xf numFmtId="0" fontId="12" fillId="0" borderId="0" xfId="0" applyFont="1" applyBorder="1" applyAlignment="1" applyProtection="1">
      <alignment wrapText="1"/>
    </xf>
    <xf numFmtId="0" fontId="12" fillId="0" borderId="7" xfId="0" applyFont="1" applyBorder="1" applyAlignment="1" applyProtection="1">
      <alignment wrapText="1"/>
    </xf>
    <xf numFmtId="0" fontId="6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17" xfId="0" applyFont="1" applyBorder="1" applyAlignment="1" applyProtection="1">
      <alignment vertical="center"/>
    </xf>
    <xf numFmtId="0" fontId="12" fillId="0" borderId="2" xfId="0" applyFont="1" applyBorder="1" applyAlignment="1" applyProtection="1">
      <alignment vertical="center" wrapText="1"/>
    </xf>
    <xf numFmtId="0" fontId="8" fillId="0" borderId="2" xfId="0" applyFont="1" applyBorder="1" applyAlignment="1" applyProtection="1">
      <alignment vertical="center" wrapText="1"/>
    </xf>
    <xf numFmtId="0" fontId="12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12" fillId="0" borderId="0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12" fillId="2" borderId="4" xfId="0" applyFont="1" applyFill="1" applyBorder="1" applyAlignment="1" applyProtection="1">
      <protection locked="0"/>
    </xf>
    <xf numFmtId="0" fontId="12" fillId="2" borderId="0" xfId="0" applyFont="1" applyFill="1" applyBorder="1" applyAlignment="1" applyProtection="1">
      <protection locked="0"/>
    </xf>
    <xf numFmtId="0" fontId="12" fillId="2" borderId="5" xfId="0" applyFont="1" applyFill="1" applyBorder="1" applyAlignment="1" applyProtection="1">
      <protection locked="0"/>
    </xf>
    <xf numFmtId="0" fontId="10" fillId="0" borderId="1" xfId="0" applyFont="1" applyBorder="1" applyAlignment="1" applyProtection="1">
      <alignment vertical="center"/>
    </xf>
    <xf numFmtId="0" fontId="10" fillId="0" borderId="2" xfId="0" applyFont="1" applyBorder="1" applyAlignment="1" applyProtection="1">
      <alignment vertical="center"/>
    </xf>
    <xf numFmtId="0" fontId="10" fillId="0" borderId="3" xfId="0" applyFont="1" applyBorder="1" applyAlignment="1" applyProtection="1">
      <alignment vertical="center"/>
    </xf>
    <xf numFmtId="0" fontId="11" fillId="2" borderId="4" xfId="0" applyFont="1" applyFill="1" applyBorder="1" applyAlignment="1" applyProtection="1">
      <alignment vertical="center" wrapText="1"/>
      <protection locked="0"/>
    </xf>
    <xf numFmtId="0" fontId="11" fillId="2" borderId="0" xfId="0" applyFont="1" applyFill="1" applyBorder="1" applyAlignment="1" applyProtection="1">
      <alignment vertical="center" wrapText="1"/>
      <protection locked="0"/>
    </xf>
    <xf numFmtId="0" fontId="11" fillId="2" borderId="5" xfId="0" applyFont="1" applyFill="1" applyBorder="1" applyAlignment="1" applyProtection="1">
      <alignment vertical="center" wrapText="1"/>
      <protection locked="0"/>
    </xf>
    <xf numFmtId="0" fontId="12" fillId="0" borderId="6" xfId="0" applyFont="1" applyBorder="1" applyAlignment="1" applyProtection="1">
      <alignment vertical="center"/>
    </xf>
    <xf numFmtId="0" fontId="12" fillId="0" borderId="7" xfId="0" applyFont="1" applyBorder="1" applyAlignment="1" applyProtection="1">
      <alignment vertical="center"/>
    </xf>
    <xf numFmtId="0" fontId="12" fillId="0" borderId="8" xfId="0" applyFont="1" applyBorder="1" applyAlignment="1" applyProtection="1">
      <alignment vertical="center"/>
    </xf>
    <xf numFmtId="0" fontId="12" fillId="0" borderId="4" xfId="0" applyFont="1" applyBorder="1" applyAlignment="1" applyProtection="1"/>
    <xf numFmtId="0" fontId="12" fillId="0" borderId="0" xfId="0" applyFont="1" applyBorder="1" applyAlignment="1" applyProtection="1"/>
    <xf numFmtId="0" fontId="10" fillId="0" borderId="4" xfId="0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left"/>
    </xf>
    <xf numFmtId="0" fontId="12" fillId="0" borderId="9" xfId="0" applyFont="1" applyBorder="1" applyAlignment="1" applyProtection="1">
      <alignment horizontal="center" vertical="center" wrapText="1"/>
    </xf>
    <xf numFmtId="0" fontId="12" fillId="0" borderId="14" xfId="0" applyFont="1" applyBorder="1" applyAlignment="1" applyProtection="1">
      <alignment horizontal="center" vertical="center" wrapText="1"/>
    </xf>
    <xf numFmtId="0" fontId="12" fillId="2" borderId="6" xfId="0" applyFont="1" applyFill="1" applyBorder="1" applyAlignment="1" applyProtection="1">
      <protection locked="0"/>
    </xf>
    <xf numFmtId="0" fontId="12" fillId="2" borderId="7" xfId="0" applyFont="1" applyFill="1" applyBorder="1" applyAlignment="1" applyProtection="1">
      <protection locked="0"/>
    </xf>
    <xf numFmtId="0" fontId="12" fillId="2" borderId="8" xfId="0" applyFont="1" applyFill="1" applyBorder="1" applyAlignment="1" applyProtection="1">
      <protection locked="0"/>
    </xf>
    <xf numFmtId="0" fontId="12" fillId="0" borderId="1" xfId="0" applyFont="1" applyBorder="1" applyAlignment="1" applyProtection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0" fillId="0" borderId="0" xfId="0" applyFont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center" vertical="center"/>
    </xf>
    <xf numFmtId="0" fontId="14" fillId="0" borderId="2" xfId="0" applyFont="1" applyBorder="1" applyAlignment="1">
      <alignment vertical="center"/>
    </xf>
    <xf numFmtId="0" fontId="12" fillId="0" borderId="4" xfId="0" applyFont="1" applyBorder="1" applyAlignment="1" applyProtection="1">
      <alignment vertical="center"/>
    </xf>
    <xf numFmtId="0" fontId="8" fillId="0" borderId="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15" fillId="0" borderId="1" xfId="0" applyFont="1" applyFill="1" applyBorder="1" applyAlignment="1" applyProtection="1">
      <alignment vertical="top" wrapText="1"/>
    </xf>
    <xf numFmtId="0" fontId="12" fillId="0" borderId="2" xfId="0" applyFont="1" applyBorder="1" applyAlignment="1" applyProtection="1">
      <alignment vertical="top" wrapText="1"/>
    </xf>
    <xf numFmtId="0" fontId="12" fillId="0" borderId="3" xfId="0" applyFont="1" applyBorder="1" applyAlignment="1" applyProtection="1">
      <alignment vertical="top" wrapText="1"/>
    </xf>
    <xf numFmtId="0" fontId="12" fillId="2" borderId="4" xfId="0" applyFont="1" applyFill="1" applyBorder="1" applyAlignment="1" applyProtection="1">
      <alignment horizontal="left" vertical="top" wrapText="1"/>
      <protection locked="0"/>
    </xf>
    <xf numFmtId="0" fontId="8" fillId="2" borderId="0" xfId="0" applyFont="1" applyFill="1" applyBorder="1" applyAlignment="1" applyProtection="1">
      <alignment horizontal="left" vertical="top" wrapText="1"/>
      <protection locked="0"/>
    </xf>
    <xf numFmtId="0" fontId="8" fillId="2" borderId="5" xfId="0" applyFont="1" applyFill="1" applyBorder="1" applyAlignment="1" applyProtection="1">
      <alignment horizontal="left" vertical="top" wrapText="1"/>
      <protection locked="0"/>
    </xf>
    <xf numFmtId="0" fontId="8" fillId="2" borderId="4" xfId="0" applyFont="1" applyFill="1" applyBorder="1" applyAlignment="1" applyProtection="1">
      <alignment horizontal="left" vertical="top" wrapText="1"/>
      <protection locked="0"/>
    </xf>
    <xf numFmtId="0" fontId="8" fillId="2" borderId="6" xfId="0" applyFont="1" applyFill="1" applyBorder="1" applyAlignment="1" applyProtection="1">
      <alignment horizontal="left" vertical="top" wrapText="1"/>
      <protection locked="0"/>
    </xf>
    <xf numFmtId="0" fontId="8" fillId="2" borderId="7" xfId="0" applyFont="1" applyFill="1" applyBorder="1" applyAlignment="1" applyProtection="1">
      <alignment horizontal="left" vertical="top" wrapText="1"/>
      <protection locked="0"/>
    </xf>
    <xf numFmtId="0" fontId="8" fillId="2" borderId="8" xfId="0" applyFont="1" applyFill="1" applyBorder="1" applyAlignment="1" applyProtection="1">
      <alignment horizontal="left" vertical="top" wrapText="1"/>
      <protection locked="0"/>
    </xf>
    <xf numFmtId="0" fontId="12" fillId="0" borderId="1" xfId="0" applyFont="1" applyBorder="1" applyAlignment="1" applyProtection="1">
      <alignment vertical="center"/>
    </xf>
    <xf numFmtId="0" fontId="12" fillId="0" borderId="2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6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 wrapText="1"/>
    </xf>
    <xf numFmtId="0" fontId="12" fillId="2" borderId="2" xfId="0" applyFont="1" applyFill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12" fillId="2" borderId="13" xfId="0" applyFont="1" applyFill="1" applyBorder="1" applyAlignment="1" applyProtection="1">
      <alignment horizontal="center" vertical="center"/>
      <protection locked="0"/>
    </xf>
    <xf numFmtId="0" fontId="12" fillId="2" borderId="20" xfId="0" applyFont="1" applyFill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/>
    </xf>
    <xf numFmtId="0" fontId="12" fillId="0" borderId="7" xfId="0" applyFont="1" applyBorder="1" applyAlignment="1" applyProtection="1">
      <alignment horizontal="center" vertical="center"/>
    </xf>
    <xf numFmtId="0" fontId="12" fillId="0" borderId="8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vertical="center" wrapText="1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19" xfId="0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164" fontId="8" fillId="2" borderId="2" xfId="0" applyNumberFormat="1" applyFont="1" applyFill="1" applyBorder="1" applyAlignment="1" applyProtection="1">
      <alignment horizontal="center" vertical="center"/>
      <protection locked="0"/>
    </xf>
    <xf numFmtId="164" fontId="8" fillId="2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vertical="center"/>
    </xf>
    <xf numFmtId="0" fontId="8" fillId="0" borderId="18" xfId="0" applyFont="1" applyBorder="1" applyAlignment="1">
      <alignment vertical="center"/>
    </xf>
    <xf numFmtId="0" fontId="12" fillId="0" borderId="24" xfId="0" applyFont="1" applyBorder="1" applyAlignment="1" applyProtection="1">
      <alignment vertical="center" wrapText="1"/>
    </xf>
    <xf numFmtId="0" fontId="12" fillId="0" borderId="23" xfId="0" applyFont="1" applyBorder="1" applyAlignment="1" applyProtection="1">
      <alignment horizontal="right" vertical="center"/>
    </xf>
    <xf numFmtId="0" fontId="10" fillId="0" borderId="21" xfId="0" applyFont="1" applyBorder="1" applyAlignment="1" applyProtection="1">
      <alignment horizontal="right" vertical="center"/>
    </xf>
  </cellXfs>
  <cellStyles count="58">
    <cellStyle name="Komma 2" xfId="54"/>
    <cellStyle name="Prozent" xfId="1" builtinId="5"/>
    <cellStyle name="Prozent 2" xfId="20"/>
    <cellStyle name="Standard" xfId="0" builtinId="0"/>
    <cellStyle name="Standard 2" xfId="2"/>
    <cellStyle name="Standard 2 2" xfId="3"/>
    <cellStyle name="Standard 3" xfId="4"/>
    <cellStyle name="Standard 3 2" xfId="5"/>
    <cellStyle name="Standard 3 2 2" xfId="6"/>
    <cellStyle name="Standard 3 2 2 2" xfId="7"/>
    <cellStyle name="Standard 3 2 2 2 2" xfId="8"/>
    <cellStyle name="Standard 3 2 2 2 2 2" xfId="53"/>
    <cellStyle name="Standard 3 2 2 2 2 3" xfId="37"/>
    <cellStyle name="Standard 3 2 2 2 3" xfId="45"/>
    <cellStyle name="Standard 3 2 2 2 4" xfId="29"/>
    <cellStyle name="Standard 3 2 2 3" xfId="9"/>
    <cellStyle name="Standard 3 2 2 3 2" xfId="49"/>
    <cellStyle name="Standard 3 2 2 3 3" xfId="33"/>
    <cellStyle name="Standard 3 2 2 4" xfId="41"/>
    <cellStyle name="Standard 3 2 2 5" xfId="25"/>
    <cellStyle name="Standard 3 2 3" xfId="10"/>
    <cellStyle name="Standard 3 2 3 2" xfId="11"/>
    <cellStyle name="Standard 3 2 3 2 2" xfId="51"/>
    <cellStyle name="Standard 3 2 3 2 3" xfId="35"/>
    <cellStyle name="Standard 3 2 3 3" xfId="43"/>
    <cellStyle name="Standard 3 2 3 4" xfId="27"/>
    <cellStyle name="Standard 3 2 4" xfId="12"/>
    <cellStyle name="Standard 3 2 4 2" xfId="47"/>
    <cellStyle name="Standard 3 2 4 3" xfId="31"/>
    <cellStyle name="Standard 3 2 5" xfId="56"/>
    <cellStyle name="Standard 3 2 6" xfId="39"/>
    <cellStyle name="Standard 3 2 7" xfId="23"/>
    <cellStyle name="Standard 3 3" xfId="13"/>
    <cellStyle name="Standard 3 3 2" xfId="14"/>
    <cellStyle name="Standard 3 3 2 2" xfId="15"/>
    <cellStyle name="Standard 3 3 2 2 2" xfId="52"/>
    <cellStyle name="Standard 3 3 2 2 3" xfId="36"/>
    <cellStyle name="Standard 3 3 2 3" xfId="44"/>
    <cellStyle name="Standard 3 3 2 4" xfId="28"/>
    <cellStyle name="Standard 3 3 3" xfId="16"/>
    <cellStyle name="Standard 3 3 3 2" xfId="48"/>
    <cellStyle name="Standard 3 3 3 3" xfId="32"/>
    <cellStyle name="Standard 3 3 4" xfId="57"/>
    <cellStyle name="Standard 3 3 5" xfId="40"/>
    <cellStyle name="Standard 3 3 6" xfId="24"/>
    <cellStyle name="Standard 3 4" xfId="17"/>
    <cellStyle name="Standard 3 4 2" xfId="18"/>
    <cellStyle name="Standard 3 4 2 2" xfId="50"/>
    <cellStyle name="Standard 3 4 2 3" xfId="34"/>
    <cellStyle name="Standard 3 4 3" xfId="42"/>
    <cellStyle name="Standard 3 4 4" xfId="26"/>
    <cellStyle name="Standard 3 5" xfId="19"/>
    <cellStyle name="Standard 3 5 2" xfId="46"/>
    <cellStyle name="Standard 3 5 3" xfId="30"/>
    <cellStyle name="Standard 3 6" xfId="55"/>
    <cellStyle name="Standard 3 7" xfId="38"/>
    <cellStyle name="Standard 3 8" xfId="22"/>
    <cellStyle name="Währung 2" xfId="2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8"/>
  <sheetViews>
    <sheetView tabSelected="1" zoomScale="145" zoomScaleNormal="145" workbookViewId="0">
      <selection activeCell="A4" sqref="A4:I4"/>
    </sheetView>
  </sheetViews>
  <sheetFormatPr baseColWidth="10" defaultRowHeight="11.25"/>
  <cols>
    <col min="1" max="1" width="6.5703125" style="1" customWidth="1"/>
    <col min="2" max="2" width="13.42578125" style="1" customWidth="1"/>
    <col min="3" max="3" width="14.28515625" style="1" customWidth="1"/>
    <col min="4" max="4" width="14" style="1" customWidth="1"/>
    <col min="5" max="5" width="6.5703125" style="1" bestFit="1" customWidth="1"/>
    <col min="6" max="9" width="9.7109375" style="1" customWidth="1"/>
    <col min="10" max="16384" width="11.42578125" style="1"/>
  </cols>
  <sheetData>
    <row r="1" spans="1:9" ht="21">
      <c r="A1" s="68" t="s">
        <v>68</v>
      </c>
      <c r="B1" s="69"/>
      <c r="C1" s="69"/>
      <c r="D1" s="69"/>
      <c r="E1" s="69"/>
      <c r="F1" s="69"/>
      <c r="G1" s="69"/>
      <c r="H1" s="70"/>
      <c r="I1" s="70"/>
    </row>
    <row r="2" spans="1:9" ht="3.75" customHeight="1">
      <c r="A2" s="5"/>
      <c r="B2" s="6"/>
      <c r="C2" s="6"/>
      <c r="D2" s="6"/>
      <c r="E2" s="6"/>
      <c r="F2" s="6"/>
      <c r="G2" s="6"/>
      <c r="H2" s="6"/>
      <c r="I2" s="6"/>
    </row>
    <row r="3" spans="1:9">
      <c r="A3" s="82" t="s">
        <v>0</v>
      </c>
      <c r="B3" s="83"/>
      <c r="C3" s="83"/>
      <c r="D3" s="83"/>
      <c r="E3" s="83"/>
      <c r="F3" s="83"/>
      <c r="G3" s="83"/>
      <c r="H3" s="83"/>
      <c r="I3" s="84"/>
    </row>
    <row r="4" spans="1:9" ht="34.5" customHeight="1">
      <c r="A4" s="85" t="s">
        <v>90</v>
      </c>
      <c r="B4" s="86"/>
      <c r="C4" s="86"/>
      <c r="D4" s="86"/>
      <c r="E4" s="86"/>
      <c r="F4" s="86"/>
      <c r="G4" s="86"/>
      <c r="H4" s="86"/>
      <c r="I4" s="87"/>
    </row>
    <row r="5" spans="1:9">
      <c r="A5" s="88" t="s">
        <v>93</v>
      </c>
      <c r="B5" s="89"/>
      <c r="C5" s="89"/>
      <c r="D5" s="89"/>
      <c r="E5" s="89"/>
      <c r="F5" s="89"/>
      <c r="G5" s="89"/>
      <c r="H5" s="89"/>
      <c r="I5" s="90"/>
    </row>
    <row r="6" spans="1:9" ht="5.0999999999999996" customHeight="1">
      <c r="A6" s="7"/>
      <c r="B6" s="8"/>
      <c r="C6" s="8"/>
      <c r="D6" s="8"/>
      <c r="E6" s="8"/>
      <c r="F6" s="8"/>
      <c r="G6" s="8"/>
      <c r="H6" s="8"/>
      <c r="I6" s="9"/>
    </row>
    <row r="7" spans="1:9">
      <c r="A7" s="58" t="s">
        <v>1</v>
      </c>
      <c r="B7" s="57"/>
      <c r="C7" s="57"/>
      <c r="D7" s="57"/>
      <c r="E7" s="57"/>
      <c r="F7" s="59" t="s">
        <v>2</v>
      </c>
      <c r="G7" s="57"/>
      <c r="H7" s="57"/>
      <c r="I7" s="11"/>
    </row>
    <row r="8" spans="1:9" s="62" customFormat="1">
      <c r="A8" s="91" t="s">
        <v>3</v>
      </c>
      <c r="B8" s="92"/>
      <c r="C8" s="92"/>
      <c r="D8" s="92"/>
      <c r="E8" s="61"/>
      <c r="F8" s="80" t="s">
        <v>69</v>
      </c>
      <c r="G8" s="80"/>
      <c r="H8" s="80"/>
      <c r="I8" s="81"/>
    </row>
    <row r="9" spans="1:9" s="62" customFormat="1">
      <c r="A9" s="91" t="s">
        <v>92</v>
      </c>
      <c r="B9" s="92"/>
      <c r="C9" s="92"/>
      <c r="D9" s="92"/>
      <c r="E9" s="61"/>
      <c r="F9" s="80" t="s">
        <v>70</v>
      </c>
      <c r="G9" s="80"/>
      <c r="H9" s="80"/>
      <c r="I9" s="81"/>
    </row>
    <row r="10" spans="1:9" s="62" customFormat="1">
      <c r="A10" s="91" t="s">
        <v>91</v>
      </c>
      <c r="B10" s="92"/>
      <c r="C10" s="92"/>
      <c r="D10" s="92"/>
      <c r="E10" s="61"/>
      <c r="F10" s="80" t="s">
        <v>71</v>
      </c>
      <c r="G10" s="80"/>
      <c r="H10" s="80"/>
      <c r="I10" s="81"/>
    </row>
    <row r="11" spans="1:9" s="62" customFormat="1" ht="5.25" customHeight="1">
      <c r="A11" s="63"/>
      <c r="B11" s="61"/>
      <c r="C11" s="61"/>
      <c r="D11" s="61"/>
      <c r="E11" s="61"/>
      <c r="F11" s="61"/>
      <c r="G11" s="61"/>
      <c r="H11" s="61"/>
      <c r="I11" s="64"/>
    </row>
    <row r="12" spans="1:9" s="62" customFormat="1">
      <c r="A12" s="93" t="s">
        <v>76</v>
      </c>
      <c r="B12" s="94"/>
      <c r="C12" s="94"/>
      <c r="D12" s="94"/>
      <c r="E12" s="61"/>
      <c r="F12" s="65" t="s">
        <v>4</v>
      </c>
      <c r="G12" s="61"/>
      <c r="H12" s="61"/>
      <c r="I12" s="64"/>
    </row>
    <row r="13" spans="1:9" s="62" customFormat="1">
      <c r="A13" s="79" t="s">
        <v>73</v>
      </c>
      <c r="B13" s="80"/>
      <c r="C13" s="80"/>
      <c r="D13" s="80"/>
      <c r="E13" s="66"/>
      <c r="F13" s="80" t="s">
        <v>72</v>
      </c>
      <c r="G13" s="80"/>
      <c r="H13" s="80"/>
      <c r="I13" s="81"/>
    </row>
    <row r="14" spans="1:9" s="62" customFormat="1">
      <c r="A14" s="79" t="s">
        <v>70</v>
      </c>
      <c r="B14" s="80"/>
      <c r="C14" s="80"/>
      <c r="D14" s="80"/>
      <c r="E14" s="66"/>
      <c r="F14" s="61" t="s">
        <v>5</v>
      </c>
      <c r="G14" s="61"/>
      <c r="H14" s="61"/>
      <c r="I14" s="64"/>
    </row>
    <row r="15" spans="1:9" s="62" customFormat="1">
      <c r="A15" s="97" t="s">
        <v>71</v>
      </c>
      <c r="B15" s="98"/>
      <c r="C15" s="98"/>
      <c r="D15" s="98"/>
      <c r="E15" s="67"/>
      <c r="F15" s="98"/>
      <c r="G15" s="98"/>
      <c r="H15" s="98"/>
      <c r="I15" s="99"/>
    </row>
    <row r="16" spans="1:9" ht="4.5" customHeight="1">
      <c r="A16" s="60"/>
      <c r="B16" s="60"/>
      <c r="C16" s="12"/>
      <c r="D16" s="12"/>
      <c r="E16" s="12"/>
      <c r="F16" s="12"/>
      <c r="G16" s="12"/>
      <c r="H16" s="12"/>
      <c r="I16" s="12"/>
    </row>
    <row r="17" spans="1:9" ht="12.75">
      <c r="A17" s="82" t="s">
        <v>81</v>
      </c>
      <c r="B17" s="106"/>
      <c r="C17" s="15">
        <f>+C18+C19</f>
        <v>0</v>
      </c>
      <c r="D17" s="10"/>
      <c r="E17" s="10"/>
      <c r="F17" s="100" t="s">
        <v>64</v>
      </c>
      <c r="G17" s="101"/>
      <c r="H17" s="100" t="s">
        <v>63</v>
      </c>
      <c r="I17" s="101"/>
    </row>
    <row r="18" spans="1:9" ht="12.75" customHeight="1">
      <c r="A18" s="107" t="s">
        <v>82</v>
      </c>
      <c r="B18" s="108"/>
      <c r="C18" s="16"/>
      <c r="D18" s="104" t="s">
        <v>79</v>
      </c>
      <c r="E18" s="105"/>
      <c r="F18" s="102"/>
      <c r="G18" s="103"/>
      <c r="H18" s="102"/>
      <c r="I18" s="103"/>
    </row>
    <row r="19" spans="1:9" ht="12.75" customHeight="1">
      <c r="A19" s="88" t="s">
        <v>83</v>
      </c>
      <c r="B19" s="109"/>
      <c r="C19" s="16"/>
      <c r="D19" s="76" t="s">
        <v>78</v>
      </c>
      <c r="E19" s="77"/>
      <c r="F19" s="17" t="s">
        <v>77</v>
      </c>
      <c r="G19" s="17" t="s">
        <v>86</v>
      </c>
      <c r="H19" s="17" t="s">
        <v>80</v>
      </c>
      <c r="I19" s="17" t="s">
        <v>85</v>
      </c>
    </row>
    <row r="20" spans="1:9" ht="11.25" customHeight="1">
      <c r="A20" s="110" t="s">
        <v>84</v>
      </c>
      <c r="B20" s="111"/>
      <c r="C20" s="112"/>
      <c r="D20" s="18" t="s">
        <v>6</v>
      </c>
      <c r="E20" s="12" t="s">
        <v>7</v>
      </c>
      <c r="F20" s="19"/>
      <c r="G20" s="20" t="str">
        <f>IF($F$22=0,"",F20/$F$22)</f>
        <v/>
      </c>
      <c r="H20" s="19"/>
      <c r="I20" s="20" t="str">
        <f>IF($H$22=0,"",H20/$H$22)</f>
        <v/>
      </c>
    </row>
    <row r="21" spans="1:9" ht="12" thickBot="1">
      <c r="A21" s="113"/>
      <c r="B21" s="114"/>
      <c r="C21" s="115"/>
      <c r="D21" s="18" t="s">
        <v>8</v>
      </c>
      <c r="E21" s="12" t="s">
        <v>9</v>
      </c>
      <c r="F21" s="21"/>
      <c r="G21" s="20" t="str">
        <f>IF($F$22=0,"",F21/$F$22)</f>
        <v/>
      </c>
      <c r="H21" s="21"/>
      <c r="I21" s="20" t="str">
        <f>IF($H$22=0,"",H21/$H$22)</f>
        <v/>
      </c>
    </row>
    <row r="22" spans="1:9" ht="12" thickBot="1">
      <c r="A22" s="116"/>
      <c r="B22" s="114"/>
      <c r="C22" s="115"/>
      <c r="D22" s="18" t="s">
        <v>10</v>
      </c>
      <c r="E22" s="12" t="s">
        <v>11</v>
      </c>
      <c r="F22" s="22">
        <f>+F20+F21</f>
        <v>0</v>
      </c>
      <c r="G22" s="23">
        <v>1</v>
      </c>
      <c r="H22" s="22">
        <f>H20+H21</f>
        <v>0</v>
      </c>
      <c r="I22" s="23">
        <v>1</v>
      </c>
    </row>
    <row r="23" spans="1:9">
      <c r="A23" s="116"/>
      <c r="B23" s="114"/>
      <c r="C23" s="115"/>
      <c r="D23" s="18" t="s">
        <v>37</v>
      </c>
      <c r="E23" s="12" t="s">
        <v>36</v>
      </c>
      <c r="F23" s="24"/>
      <c r="G23" s="20" t="str">
        <f>IF($F$22=0,"",F23/$F$22)</f>
        <v/>
      </c>
      <c r="H23" s="24"/>
      <c r="I23" s="20" t="str">
        <f t="shared" ref="I23:I29" si="0">IF($H$22=0,"",H23/$H$22)</f>
        <v/>
      </c>
    </row>
    <row r="24" spans="1:9" ht="12" thickBot="1">
      <c r="A24" s="116"/>
      <c r="B24" s="114"/>
      <c r="C24" s="115"/>
      <c r="D24" s="18" t="s">
        <v>12</v>
      </c>
      <c r="E24" s="12" t="s">
        <v>13</v>
      </c>
      <c r="F24" s="19"/>
      <c r="G24" s="20" t="str">
        <f>IF($F$22=0,"",F24/$F$22)</f>
        <v/>
      </c>
      <c r="H24" s="19"/>
      <c r="I24" s="25" t="str">
        <f t="shared" si="0"/>
        <v/>
      </c>
    </row>
    <row r="25" spans="1:9" ht="12" thickBot="1">
      <c r="A25" s="116"/>
      <c r="B25" s="114"/>
      <c r="C25" s="115"/>
      <c r="D25" s="18" t="s">
        <v>58</v>
      </c>
      <c r="E25" s="12" t="s">
        <v>14</v>
      </c>
      <c r="F25" s="22">
        <f>F22+F23+F24</f>
        <v>0</v>
      </c>
      <c r="G25" s="23" t="str">
        <f>IF($F$22=0,"",F25/$F$22)</f>
        <v/>
      </c>
      <c r="H25" s="22">
        <f>H22+H23+H24</f>
        <v>0</v>
      </c>
      <c r="I25" s="23" t="str">
        <f t="shared" si="0"/>
        <v/>
      </c>
    </row>
    <row r="26" spans="1:9">
      <c r="A26" s="116"/>
      <c r="B26" s="114"/>
      <c r="C26" s="115"/>
      <c r="D26" s="18" t="s">
        <v>38</v>
      </c>
      <c r="E26" s="12" t="s">
        <v>57</v>
      </c>
      <c r="F26" s="26">
        <f>F29-F25</f>
        <v>0</v>
      </c>
      <c r="G26" s="20" t="str">
        <f t="shared" ref="G26:G28" si="1">IF($F$22=0,"",F26/$F$22)</f>
        <v/>
      </c>
      <c r="H26" s="26">
        <f>H29-H25</f>
        <v>0</v>
      </c>
      <c r="I26" s="27" t="str">
        <f t="shared" si="0"/>
        <v/>
      </c>
    </row>
    <row r="27" spans="1:9">
      <c r="A27" s="116"/>
      <c r="B27" s="114"/>
      <c r="C27" s="115"/>
      <c r="D27" s="18" t="s">
        <v>39</v>
      </c>
      <c r="E27" s="12" t="s">
        <v>15</v>
      </c>
      <c r="F27" s="19"/>
      <c r="G27" s="20" t="str">
        <f t="shared" si="1"/>
        <v/>
      </c>
      <c r="H27" s="19"/>
      <c r="I27" s="20" t="str">
        <f t="shared" si="0"/>
        <v/>
      </c>
    </row>
    <row r="28" spans="1:9" ht="12" thickBot="1">
      <c r="A28" s="116"/>
      <c r="B28" s="114"/>
      <c r="C28" s="115"/>
      <c r="D28" s="18" t="s">
        <v>39</v>
      </c>
      <c r="E28" s="12" t="s">
        <v>16</v>
      </c>
      <c r="F28" s="19"/>
      <c r="G28" s="20" t="str">
        <f t="shared" si="1"/>
        <v/>
      </c>
      <c r="H28" s="19"/>
      <c r="I28" s="25" t="str">
        <f t="shared" si="0"/>
        <v/>
      </c>
    </row>
    <row r="29" spans="1:9" ht="12" thickBot="1">
      <c r="A29" s="116"/>
      <c r="B29" s="114"/>
      <c r="C29" s="115"/>
      <c r="D29" s="18" t="s">
        <v>39</v>
      </c>
      <c r="E29" s="12" t="s">
        <v>17</v>
      </c>
      <c r="F29" s="22">
        <f>F27+F28</f>
        <v>0</v>
      </c>
      <c r="G29" s="23" t="str">
        <f>IF($F$22=0,"",F29/$F$22)</f>
        <v/>
      </c>
      <c r="H29" s="22">
        <f>H27+H28</f>
        <v>0</v>
      </c>
      <c r="I29" s="23" t="str">
        <f t="shared" si="0"/>
        <v/>
      </c>
    </row>
    <row r="30" spans="1:9">
      <c r="A30" s="116"/>
      <c r="B30" s="114"/>
      <c r="C30" s="115"/>
      <c r="D30" s="28"/>
      <c r="E30" s="12"/>
      <c r="F30" s="12"/>
      <c r="G30" s="12"/>
      <c r="H30" s="12"/>
      <c r="I30" s="14"/>
    </row>
    <row r="31" spans="1:9">
      <c r="A31" s="116"/>
      <c r="B31" s="114"/>
      <c r="C31" s="115"/>
      <c r="D31" s="76" t="s">
        <v>59</v>
      </c>
      <c r="E31" s="77"/>
      <c r="F31" s="95" t="s">
        <v>18</v>
      </c>
      <c r="G31" s="95" t="s">
        <v>41</v>
      </c>
      <c r="H31" s="95" t="s">
        <v>42</v>
      </c>
      <c r="I31" s="96"/>
    </row>
    <row r="32" spans="1:9">
      <c r="A32" s="116"/>
      <c r="B32" s="114"/>
      <c r="C32" s="115"/>
      <c r="D32" s="78"/>
      <c r="E32" s="77"/>
      <c r="F32" s="95"/>
      <c r="G32" s="95"/>
      <c r="H32" s="95"/>
      <c r="I32" s="96"/>
    </row>
    <row r="33" spans="1:10">
      <c r="A33" s="117"/>
      <c r="B33" s="118"/>
      <c r="C33" s="119"/>
      <c r="D33" s="29" t="s">
        <v>40</v>
      </c>
      <c r="E33" s="12" t="s">
        <v>19</v>
      </c>
      <c r="F33" s="19"/>
      <c r="G33" s="26" t="str">
        <f>IF(F$22=0,"",F33/F$22)</f>
        <v/>
      </c>
      <c r="H33" s="26" t="str">
        <f>IF(F$25=0,"",F33/F$25)</f>
        <v/>
      </c>
      <c r="I33" s="14"/>
    </row>
    <row r="34" spans="1:10" ht="13.5" thickBot="1">
      <c r="A34" s="13"/>
      <c r="B34" s="6"/>
      <c r="C34" s="30"/>
      <c r="D34" s="29" t="s">
        <v>40</v>
      </c>
      <c r="E34" s="12" t="s">
        <v>20</v>
      </c>
      <c r="F34" s="19"/>
      <c r="G34" s="26" t="str">
        <f t="shared" ref="G34:G35" si="2">IF(F$22=0,"",F34/F$22)</f>
        <v/>
      </c>
      <c r="H34" s="26" t="str">
        <f t="shared" ref="H34:H35" si="3">IF(F$25=0,"",F34/F$25)</f>
        <v/>
      </c>
      <c r="I34" s="14"/>
    </row>
    <row r="35" spans="1:10" ht="12" thickBot="1">
      <c r="A35" s="31"/>
      <c r="B35" s="32" t="s">
        <v>56</v>
      </c>
      <c r="C35" s="30"/>
      <c r="D35" s="29" t="s">
        <v>40</v>
      </c>
      <c r="E35" s="12" t="s">
        <v>21</v>
      </c>
      <c r="F35" s="22">
        <f>SUM(F33:F34)</f>
        <v>0</v>
      </c>
      <c r="G35" s="22" t="str">
        <f t="shared" si="2"/>
        <v/>
      </c>
      <c r="H35" s="22" t="str">
        <f t="shared" si="3"/>
        <v/>
      </c>
      <c r="I35" s="14"/>
    </row>
    <row r="36" spans="1:10" ht="6" customHeight="1">
      <c r="A36" s="33"/>
      <c r="B36" s="34"/>
      <c r="C36" s="35"/>
      <c r="D36" s="36"/>
      <c r="E36" s="36"/>
      <c r="F36" s="36"/>
      <c r="G36" s="36"/>
      <c r="H36" s="36"/>
      <c r="I36" s="37"/>
    </row>
    <row r="37" spans="1:10" ht="4.5" customHeight="1">
      <c r="A37" s="8"/>
      <c r="B37" s="8"/>
      <c r="C37" s="8"/>
      <c r="D37" s="8"/>
      <c r="E37" s="8"/>
      <c r="F37" s="8"/>
      <c r="G37" s="8"/>
      <c r="H37" s="8"/>
      <c r="I37" s="8"/>
    </row>
    <row r="38" spans="1:10" ht="33.75">
      <c r="A38" s="120" t="s">
        <v>22</v>
      </c>
      <c r="B38" s="121"/>
      <c r="C38" s="121"/>
      <c r="D38" s="38" t="s">
        <v>23</v>
      </c>
      <c r="E38" s="17" t="s">
        <v>53</v>
      </c>
      <c r="F38" s="17" t="s">
        <v>65</v>
      </c>
      <c r="G38" s="17" t="s">
        <v>66</v>
      </c>
      <c r="H38" s="17" t="s">
        <v>67</v>
      </c>
      <c r="I38" s="17" t="s">
        <v>54</v>
      </c>
      <c r="J38" s="2"/>
    </row>
    <row r="39" spans="1:10">
      <c r="A39" s="13">
        <v>100</v>
      </c>
      <c r="B39" s="122" t="s">
        <v>24</v>
      </c>
      <c r="C39" s="74"/>
      <c r="D39" s="19"/>
      <c r="E39" s="39" t="str">
        <f t="shared" ref="E39:E44" si="4">IF($D$45=0,"",D39/$D$45)</f>
        <v/>
      </c>
      <c r="F39" s="40" t="str">
        <f t="shared" ref="F39:F40" si="5">IF(F$22=0,"",D39/F$22)</f>
        <v/>
      </c>
      <c r="G39" s="40" t="str">
        <f>IF(F$29=0,"",D39/F$29)</f>
        <v/>
      </c>
      <c r="H39" s="40" t="str">
        <f t="shared" ref="H39:H44" si="6">IF(F$35=0,"",D39/F$35)</f>
        <v/>
      </c>
      <c r="I39" s="26" t="str">
        <f>IF($A$35="","",D39/$A$35)</f>
        <v/>
      </c>
    </row>
    <row r="40" spans="1:10" ht="12" thickBot="1">
      <c r="A40" s="41">
        <v>200</v>
      </c>
      <c r="B40" s="123" t="s">
        <v>25</v>
      </c>
      <c r="C40" s="123"/>
      <c r="D40" s="42"/>
      <c r="E40" s="43" t="str">
        <f t="shared" si="4"/>
        <v/>
      </c>
      <c r="F40" s="44" t="str">
        <f t="shared" si="5"/>
        <v/>
      </c>
      <c r="G40" s="44" t="str">
        <f t="shared" ref="G40:G44" si="7">IF(F$29=0,"",D40/F$29)</f>
        <v/>
      </c>
      <c r="H40" s="44" t="str">
        <f t="shared" si="6"/>
        <v/>
      </c>
      <c r="I40" s="44" t="str">
        <f t="shared" ref="I40:I44" si="8">IF($A$35="","",D40/$A$35)</f>
        <v/>
      </c>
    </row>
    <row r="41" spans="1:10" ht="22.5" customHeight="1">
      <c r="A41" s="13">
        <v>300</v>
      </c>
      <c r="B41" s="124" t="s">
        <v>60</v>
      </c>
      <c r="C41" s="74"/>
      <c r="D41" s="24"/>
      <c r="E41" s="45" t="str">
        <f t="shared" si="4"/>
        <v/>
      </c>
      <c r="F41" s="40" t="str">
        <f>IF(F$22=0,"",D41/F$22)</f>
        <v/>
      </c>
      <c r="G41" s="40" t="str">
        <f t="shared" si="7"/>
        <v/>
      </c>
      <c r="H41" s="40" t="str">
        <f t="shared" si="6"/>
        <v/>
      </c>
      <c r="I41" s="40" t="str">
        <f t="shared" si="8"/>
        <v/>
      </c>
    </row>
    <row r="42" spans="1:10">
      <c r="A42" s="46" t="s">
        <v>26</v>
      </c>
      <c r="B42" s="122" t="s">
        <v>27</v>
      </c>
      <c r="C42" s="74"/>
      <c r="D42" s="21"/>
      <c r="E42" s="47" t="str">
        <f t="shared" si="4"/>
        <v/>
      </c>
      <c r="F42" s="48" t="str">
        <f t="shared" ref="F42:F48" si="9">IF(F$22=0,"",D42/F$22)</f>
        <v/>
      </c>
      <c r="G42" s="48" t="str">
        <f t="shared" si="7"/>
        <v/>
      </c>
      <c r="H42" s="48" t="str">
        <f t="shared" si="6"/>
        <v/>
      </c>
      <c r="I42" s="49" t="str">
        <f t="shared" si="8"/>
        <v/>
      </c>
    </row>
    <row r="43" spans="1:10" s="4" customFormat="1" ht="11.25" customHeight="1" thickBot="1">
      <c r="A43" s="142">
        <v>300</v>
      </c>
      <c r="B43" s="141" t="s">
        <v>75</v>
      </c>
      <c r="C43" s="71"/>
      <c r="D43" s="44">
        <f>+D41+D42</f>
        <v>0</v>
      </c>
      <c r="E43" s="43" t="str">
        <f t="shared" si="4"/>
        <v/>
      </c>
      <c r="F43" s="44" t="str">
        <f t="shared" si="9"/>
        <v/>
      </c>
      <c r="G43" s="44" t="str">
        <f t="shared" si="7"/>
        <v/>
      </c>
      <c r="H43" s="44" t="str">
        <f t="shared" si="6"/>
        <v/>
      </c>
      <c r="I43" s="44" t="str">
        <f t="shared" si="8"/>
        <v/>
      </c>
    </row>
    <row r="44" spans="1:10" ht="22.5" customHeight="1" thickBot="1">
      <c r="A44" s="13">
        <v>400</v>
      </c>
      <c r="B44" s="124" t="s">
        <v>50</v>
      </c>
      <c r="C44" s="74"/>
      <c r="D44" s="24"/>
      <c r="E44" s="45" t="str">
        <f t="shared" si="4"/>
        <v/>
      </c>
      <c r="F44" s="40" t="str">
        <f t="shared" si="9"/>
        <v/>
      </c>
      <c r="G44" s="40" t="str">
        <f t="shared" si="7"/>
        <v/>
      </c>
      <c r="H44" s="40" t="str">
        <f t="shared" si="6"/>
        <v/>
      </c>
      <c r="I44" s="40" t="str">
        <f t="shared" si="8"/>
        <v/>
      </c>
    </row>
    <row r="45" spans="1:10" ht="13.5" thickBot="1">
      <c r="A45" s="143" t="s">
        <v>28</v>
      </c>
      <c r="B45" s="139" t="s">
        <v>94</v>
      </c>
      <c r="C45" s="140"/>
      <c r="D45" s="22">
        <f>SUM(D43:D44)</f>
        <v>0</v>
      </c>
      <c r="E45" s="51">
        <v>1</v>
      </c>
      <c r="F45" s="22">
        <f>SUM(F43:F44)</f>
        <v>0</v>
      </c>
      <c r="G45" s="22">
        <f t="shared" ref="G45:I45" si="10">SUM(G43:G44)</f>
        <v>0</v>
      </c>
      <c r="H45" s="22">
        <f t="shared" si="10"/>
        <v>0</v>
      </c>
      <c r="I45" s="22">
        <f t="shared" si="10"/>
        <v>0</v>
      </c>
    </row>
    <row r="46" spans="1:10">
      <c r="A46" s="13">
        <v>500</v>
      </c>
      <c r="B46" s="122" t="s">
        <v>29</v>
      </c>
      <c r="C46" s="74"/>
      <c r="D46" s="19"/>
      <c r="E46" s="39" t="str">
        <f t="shared" ref="E46:E60" si="11">IF($D$45=0,"",D46/$D$45)</f>
        <v/>
      </c>
      <c r="F46" s="40" t="str">
        <f t="shared" si="9"/>
        <v/>
      </c>
      <c r="G46" s="40" t="str">
        <f t="shared" ref="G46:G48" si="12">IF(F$29=0,"",D46/F$29)</f>
        <v/>
      </c>
      <c r="H46" s="40" t="str">
        <f>IF(F$35=0,"",D46/F$35)</f>
        <v/>
      </c>
      <c r="I46" s="26" t="str">
        <f t="shared" ref="I46:I48" si="13">IF($A$35="","",D46/$A$35)</f>
        <v/>
      </c>
    </row>
    <row r="47" spans="1:10">
      <c r="A47" s="46">
        <v>619</v>
      </c>
      <c r="B47" s="122" t="s">
        <v>44</v>
      </c>
      <c r="C47" s="74"/>
      <c r="D47" s="19"/>
      <c r="E47" s="39" t="str">
        <f t="shared" si="11"/>
        <v/>
      </c>
      <c r="F47" s="40" t="str">
        <f t="shared" si="9"/>
        <v/>
      </c>
      <c r="G47" s="40" t="str">
        <f t="shared" si="12"/>
        <v/>
      </c>
      <c r="H47" s="40" t="str">
        <f>IF(F$35=0,"",D47/F$35)</f>
        <v/>
      </c>
      <c r="I47" s="26" t="str">
        <f t="shared" si="13"/>
        <v/>
      </c>
    </row>
    <row r="48" spans="1:10" ht="22.5" customHeight="1" thickBot="1">
      <c r="A48" s="13">
        <v>700</v>
      </c>
      <c r="B48" s="124" t="s">
        <v>62</v>
      </c>
      <c r="C48" s="132"/>
      <c r="D48" s="19"/>
      <c r="E48" s="47" t="str">
        <f t="shared" si="11"/>
        <v/>
      </c>
      <c r="F48" s="40" t="str">
        <f t="shared" si="9"/>
        <v/>
      </c>
      <c r="G48" s="40" t="str">
        <f t="shared" si="12"/>
        <v/>
      </c>
      <c r="H48" s="40" t="str">
        <f>IF(F$35=0,"",D48/F$35)</f>
        <v/>
      </c>
      <c r="I48" s="26" t="str">
        <f t="shared" si="13"/>
        <v/>
      </c>
    </row>
    <row r="49" spans="1:9" ht="12" thickBot="1">
      <c r="A49" s="143" t="s">
        <v>52</v>
      </c>
      <c r="B49" s="52" t="s">
        <v>51</v>
      </c>
      <c r="C49" s="55" t="s">
        <v>88</v>
      </c>
      <c r="D49" s="53">
        <f>D39+D40+D45+D46+D47+D48</f>
        <v>0</v>
      </c>
      <c r="E49" s="54" t="str">
        <f t="shared" si="11"/>
        <v/>
      </c>
      <c r="F49" s="53">
        <f>IF(F$22=0, 0,F39+F40+F45+F46+F47+F48)</f>
        <v>0</v>
      </c>
      <c r="G49" s="53">
        <f>IF(F$29=0, 0,G39+G40+G45+G46+G47+G48)</f>
        <v>0</v>
      </c>
      <c r="H49" s="53">
        <f>IF(F$35=0, 0,H39+H40+H45+H46+H47+H48)</f>
        <v>0</v>
      </c>
      <c r="I49" s="53">
        <f>IF(A35="", 0,I39+I40+I45+I46+I47+I48)</f>
        <v>0</v>
      </c>
    </row>
    <row r="50" spans="1:9">
      <c r="A50" s="46" t="s">
        <v>45</v>
      </c>
      <c r="B50" s="12" t="s">
        <v>47</v>
      </c>
      <c r="C50" s="30"/>
      <c r="D50" s="19"/>
      <c r="E50" s="45" t="str">
        <f t="shared" si="11"/>
        <v/>
      </c>
      <c r="F50" s="40" t="str">
        <f t="shared" ref="F50:F58" si="14">IF(F$22=0,"",D50/F$22)</f>
        <v/>
      </c>
      <c r="G50" s="40" t="str">
        <f t="shared" ref="G50:G58" si="15">IF(F$29=0,"",D50/F$29)</f>
        <v/>
      </c>
      <c r="H50" s="40" t="str">
        <f t="shared" ref="H50:H58" si="16">IF(F$35=0,"",D50/F$35)</f>
        <v/>
      </c>
      <c r="I50" s="26" t="str">
        <f t="shared" ref="I50:I58" si="17">IF($A$35="","",D50/$A$35)</f>
        <v/>
      </c>
    </row>
    <row r="51" spans="1:9">
      <c r="A51" s="46" t="s">
        <v>46</v>
      </c>
      <c r="B51" s="12" t="s">
        <v>48</v>
      </c>
      <c r="C51" s="12"/>
      <c r="D51" s="19"/>
      <c r="E51" s="39" t="str">
        <f t="shared" si="11"/>
        <v/>
      </c>
      <c r="F51" s="40" t="str">
        <f t="shared" si="14"/>
        <v/>
      </c>
      <c r="G51" s="40" t="str">
        <f t="shared" si="15"/>
        <v/>
      </c>
      <c r="H51" s="40" t="str">
        <f t="shared" si="16"/>
        <v/>
      </c>
      <c r="I51" s="26" t="str">
        <f t="shared" si="17"/>
        <v/>
      </c>
    </row>
    <row r="52" spans="1:9">
      <c r="A52" s="46">
        <v>611</v>
      </c>
      <c r="B52" s="12" t="s">
        <v>31</v>
      </c>
      <c r="C52" s="12"/>
      <c r="D52" s="19"/>
      <c r="E52" s="39" t="str">
        <f t="shared" si="11"/>
        <v/>
      </c>
      <c r="F52" s="40" t="str">
        <f t="shared" si="14"/>
        <v/>
      </c>
      <c r="G52" s="40" t="str">
        <f t="shared" si="15"/>
        <v/>
      </c>
      <c r="H52" s="40" t="str">
        <f t="shared" si="16"/>
        <v/>
      </c>
      <c r="I52" s="26" t="str">
        <f t="shared" si="17"/>
        <v/>
      </c>
    </row>
    <row r="53" spans="1:9">
      <c r="A53" s="46">
        <v>612</v>
      </c>
      <c r="B53" s="12" t="s">
        <v>32</v>
      </c>
      <c r="C53" s="12"/>
      <c r="D53" s="19"/>
      <c r="E53" s="39" t="str">
        <f t="shared" si="11"/>
        <v/>
      </c>
      <c r="F53" s="40" t="str">
        <f t="shared" si="14"/>
        <v/>
      </c>
      <c r="G53" s="40" t="str">
        <f t="shared" si="15"/>
        <v/>
      </c>
      <c r="H53" s="40" t="str">
        <f t="shared" si="16"/>
        <v/>
      </c>
      <c r="I53" s="26" t="str">
        <f t="shared" si="17"/>
        <v/>
      </c>
    </row>
    <row r="54" spans="1:9">
      <c r="A54" s="46">
        <v>620</v>
      </c>
      <c r="B54" s="12" t="s">
        <v>43</v>
      </c>
      <c r="C54" s="12"/>
      <c r="D54" s="19"/>
      <c r="E54" s="39" t="str">
        <f t="shared" si="11"/>
        <v/>
      </c>
      <c r="F54" s="40" t="str">
        <f t="shared" si="14"/>
        <v/>
      </c>
      <c r="G54" s="40" t="str">
        <f t="shared" si="15"/>
        <v/>
      </c>
      <c r="H54" s="40" t="str">
        <f t="shared" si="16"/>
        <v/>
      </c>
      <c r="I54" s="26" t="str">
        <f t="shared" si="17"/>
        <v/>
      </c>
    </row>
    <row r="55" spans="1:9">
      <c r="A55" s="46">
        <v>710</v>
      </c>
      <c r="B55" s="12" t="s">
        <v>33</v>
      </c>
      <c r="C55" s="12"/>
      <c r="D55" s="19"/>
      <c r="E55" s="39" t="str">
        <f t="shared" si="11"/>
        <v/>
      </c>
      <c r="F55" s="40" t="str">
        <f t="shared" si="14"/>
        <v/>
      </c>
      <c r="G55" s="40" t="str">
        <f t="shared" si="15"/>
        <v/>
      </c>
      <c r="H55" s="40" t="str">
        <f t="shared" si="16"/>
        <v/>
      </c>
      <c r="I55" s="26" t="str">
        <f t="shared" si="17"/>
        <v/>
      </c>
    </row>
    <row r="56" spans="1:9">
      <c r="A56" s="46">
        <v>750</v>
      </c>
      <c r="B56" s="12" t="s">
        <v>49</v>
      </c>
      <c r="C56" s="12"/>
      <c r="D56" s="19"/>
      <c r="E56" s="39" t="str">
        <f t="shared" si="11"/>
        <v/>
      </c>
      <c r="F56" s="40" t="str">
        <f t="shared" si="14"/>
        <v/>
      </c>
      <c r="G56" s="40" t="str">
        <f t="shared" si="15"/>
        <v/>
      </c>
      <c r="H56" s="40" t="str">
        <f t="shared" si="16"/>
        <v/>
      </c>
      <c r="I56" s="26" t="str">
        <f t="shared" si="17"/>
        <v/>
      </c>
    </row>
    <row r="57" spans="1:9">
      <c r="A57" s="46">
        <v>760</v>
      </c>
      <c r="B57" s="12" t="s">
        <v>34</v>
      </c>
      <c r="C57" s="12"/>
      <c r="D57" s="19"/>
      <c r="E57" s="39" t="str">
        <f t="shared" si="11"/>
        <v/>
      </c>
      <c r="F57" s="40" t="str">
        <f t="shared" si="14"/>
        <v/>
      </c>
      <c r="G57" s="40" t="str">
        <f t="shared" si="15"/>
        <v/>
      </c>
      <c r="H57" s="40" t="str">
        <f t="shared" si="16"/>
        <v/>
      </c>
      <c r="I57" s="26" t="str">
        <f t="shared" si="17"/>
        <v/>
      </c>
    </row>
    <row r="58" spans="1:9" ht="12" thickBot="1">
      <c r="A58" s="46">
        <v>779</v>
      </c>
      <c r="B58" s="12" t="s">
        <v>96</v>
      </c>
      <c r="C58" s="12"/>
      <c r="D58" s="19"/>
      <c r="E58" s="47" t="str">
        <f t="shared" si="11"/>
        <v/>
      </c>
      <c r="F58" s="40" t="str">
        <f t="shared" si="14"/>
        <v/>
      </c>
      <c r="G58" s="40" t="str">
        <f t="shared" si="15"/>
        <v/>
      </c>
      <c r="H58" s="40" t="str">
        <f t="shared" si="16"/>
        <v/>
      </c>
      <c r="I58" s="26" t="str">
        <f t="shared" si="17"/>
        <v/>
      </c>
    </row>
    <row r="59" spans="1:9" ht="12" thickBot="1">
      <c r="A59" s="50" t="s">
        <v>95</v>
      </c>
      <c r="B59" s="52"/>
      <c r="C59" s="55"/>
      <c r="D59" s="22">
        <f>SUM(D50:D58)</f>
        <v>0</v>
      </c>
      <c r="E59" s="54" t="str">
        <f t="shared" si="11"/>
        <v/>
      </c>
      <c r="F59" s="22">
        <f>SUM(F50:F58)</f>
        <v>0</v>
      </c>
      <c r="G59" s="22">
        <f t="shared" ref="G59:I59" si="18">SUM(G50:G58)</f>
        <v>0</v>
      </c>
      <c r="H59" s="22">
        <f t="shared" si="18"/>
        <v>0</v>
      </c>
      <c r="I59" s="22">
        <f t="shared" si="18"/>
        <v>0</v>
      </c>
    </row>
    <row r="60" spans="1:9" ht="12" thickBot="1">
      <c r="A60" s="50"/>
      <c r="B60" s="52" t="s">
        <v>30</v>
      </c>
      <c r="C60" s="55" t="s">
        <v>35</v>
      </c>
      <c r="D60" s="22">
        <f>D49+D59</f>
        <v>0</v>
      </c>
      <c r="E60" s="54" t="str">
        <f t="shared" si="11"/>
        <v/>
      </c>
      <c r="F60" s="22">
        <f>F49+F59</f>
        <v>0</v>
      </c>
      <c r="G60" s="22">
        <f t="shared" ref="G60:I60" si="19">G49+G59</f>
        <v>0</v>
      </c>
      <c r="H60" s="22">
        <f t="shared" si="19"/>
        <v>0</v>
      </c>
      <c r="I60" s="22">
        <f t="shared" si="19"/>
        <v>0</v>
      </c>
    </row>
    <row r="61" spans="1:9" ht="4.5" customHeight="1">
      <c r="A61" s="8"/>
      <c r="B61" s="8"/>
      <c r="C61" s="8"/>
      <c r="D61" s="8"/>
      <c r="E61" s="8"/>
      <c r="F61" s="8"/>
      <c r="G61" s="8"/>
      <c r="H61" s="8"/>
      <c r="I61" s="8"/>
    </row>
    <row r="62" spans="1:9">
      <c r="A62" s="133"/>
      <c r="B62" s="134"/>
      <c r="C62" s="134"/>
      <c r="D62" s="137"/>
      <c r="E62" s="137"/>
      <c r="F62" s="125"/>
      <c r="G62" s="125"/>
      <c r="H62" s="125"/>
      <c r="I62" s="126"/>
    </row>
    <row r="63" spans="1:9" ht="24" customHeight="1">
      <c r="A63" s="135"/>
      <c r="B63" s="136"/>
      <c r="C63" s="136"/>
      <c r="D63" s="138"/>
      <c r="E63" s="138"/>
      <c r="F63" s="127"/>
      <c r="G63" s="127"/>
      <c r="H63" s="127"/>
      <c r="I63" s="128"/>
    </row>
    <row r="64" spans="1:9">
      <c r="A64" s="129" t="s">
        <v>61</v>
      </c>
      <c r="B64" s="130"/>
      <c r="C64" s="130"/>
      <c r="D64" s="130" t="s">
        <v>55</v>
      </c>
      <c r="E64" s="130"/>
      <c r="F64" s="130" t="s">
        <v>87</v>
      </c>
      <c r="G64" s="130"/>
      <c r="H64" s="130"/>
      <c r="I64" s="131"/>
    </row>
    <row r="65" spans="1:9" ht="38.25" customHeight="1">
      <c r="A65" s="72" t="s">
        <v>89</v>
      </c>
      <c r="B65" s="73"/>
      <c r="C65" s="73"/>
      <c r="D65" s="73"/>
      <c r="E65" s="73"/>
      <c r="F65" s="73"/>
      <c r="G65" s="73"/>
      <c r="H65" s="73"/>
      <c r="I65" s="73"/>
    </row>
    <row r="66" spans="1:9" ht="12.75">
      <c r="A66" s="56"/>
      <c r="B66" s="74" t="s">
        <v>74</v>
      </c>
      <c r="C66" s="75"/>
      <c r="D66" s="75"/>
      <c r="E66" s="75"/>
      <c r="F66" s="75"/>
      <c r="G66" s="75"/>
      <c r="H66" s="75"/>
      <c r="I66" s="75"/>
    </row>
    <row r="67" spans="1:9">
      <c r="D67" s="3"/>
    </row>
    <row r="68" spans="1:9">
      <c r="D68" s="3"/>
    </row>
  </sheetData>
  <sheetProtection password="C197" sheet="1" objects="1" scenarios="1"/>
  <mergeCells count="49">
    <mergeCell ref="B42:C42"/>
    <mergeCell ref="F62:I63"/>
    <mergeCell ref="A64:C64"/>
    <mergeCell ref="D64:E64"/>
    <mergeCell ref="F64:I64"/>
    <mergeCell ref="B44:C44"/>
    <mergeCell ref="B46:C46"/>
    <mergeCell ref="B47:C47"/>
    <mergeCell ref="B48:C48"/>
    <mergeCell ref="A62:C63"/>
    <mergeCell ref="D62:E63"/>
    <mergeCell ref="B45:C45"/>
    <mergeCell ref="A21:C33"/>
    <mergeCell ref="A38:C38"/>
    <mergeCell ref="B39:C39"/>
    <mergeCell ref="B40:C40"/>
    <mergeCell ref="B41:C41"/>
    <mergeCell ref="F10:I10"/>
    <mergeCell ref="A12:D12"/>
    <mergeCell ref="A14:D14"/>
    <mergeCell ref="G31:G32"/>
    <mergeCell ref="H31:H32"/>
    <mergeCell ref="I31:I32"/>
    <mergeCell ref="F31:F32"/>
    <mergeCell ref="A15:D15"/>
    <mergeCell ref="F15:I15"/>
    <mergeCell ref="F17:G18"/>
    <mergeCell ref="H17:I18"/>
    <mergeCell ref="D18:E18"/>
    <mergeCell ref="A17:B17"/>
    <mergeCell ref="A18:B18"/>
    <mergeCell ref="A19:B19"/>
    <mergeCell ref="A20:C20"/>
    <mergeCell ref="A1:I1"/>
    <mergeCell ref="B43:C43"/>
    <mergeCell ref="A65:I65"/>
    <mergeCell ref="B66:I66"/>
    <mergeCell ref="D19:E19"/>
    <mergeCell ref="D31:E32"/>
    <mergeCell ref="A13:D13"/>
    <mergeCell ref="F13:I13"/>
    <mergeCell ref="A3:I3"/>
    <mergeCell ref="A4:I4"/>
    <mergeCell ref="A5:I5"/>
    <mergeCell ref="A8:D8"/>
    <mergeCell ref="F8:I8"/>
    <mergeCell ref="A9:D9"/>
    <mergeCell ref="F9:I9"/>
    <mergeCell ref="A10:D10"/>
  </mergeCells>
  <printOptions horizontalCentered="1" verticalCentered="1"/>
  <pageMargins left="0.82677165354330717" right="0.15748031496062992" top="0.43307086614173229" bottom="0.23622047244094491" header="0.15748031496062992" footer="0.15748031496062992"/>
  <pageSetup paperSize="9" scale="98" orientation="portrait" blackAndWhite="1" r:id="rId1"/>
  <headerFooter alignWithMargins="0">
    <oddHeader>&amp;RMuster Landesbetrieb BLSA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zu ZBau 5.4.2 und 5.5.4</vt:lpstr>
      <vt:lpstr>'zu ZBau 5.4.2 und 5.5.4'!Druckbereich</vt:lpstr>
    </vt:vector>
  </TitlesOfParts>
  <Company>Landesrechenzentrum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Schollmann, Kay</dc:creator>
  <cp:lastModifiedBy>Schollmann, Kay</cp:lastModifiedBy>
  <cp:lastPrinted>2019-10-25T05:52:11Z</cp:lastPrinted>
  <dcterms:created xsi:type="dcterms:W3CDTF">2018-06-25T12:10:37Z</dcterms:created>
  <dcterms:modified xsi:type="dcterms:W3CDTF">2019-10-25T05:56:05Z</dcterms:modified>
</cp:coreProperties>
</file>